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'стр.1'!$A$1:$DD$47</definedName>
    <definedName name="_xlnm.Print_Area" localSheetId="1">'стр.2_3'!$A$1:$DD$76</definedName>
    <definedName name="_xlnm.Print_Area" localSheetId="2">'стр.4_5'!$A$1:$DD$73</definedName>
  </definedNames>
  <calcPr fullCalcOnLoad="1"/>
</workbook>
</file>

<file path=xl/sharedStrings.xml><?xml version="1.0" encoding="utf-8"?>
<sst xmlns="http://schemas.openxmlformats.org/spreadsheetml/2006/main" count="202" uniqueCount="162">
  <si>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</si>
  <si>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</si>
  <si>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</si>
  <si>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</si>
  <si>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</si>
  <si>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</si>
  <si>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</si>
  <si>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</si>
  <si>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</si>
  <si>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</si>
  <si>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</si>
  <si>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</si>
  <si>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</si>
  <si>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</si>
  <si>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</si>
  <si>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</si>
  <si>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</si>
  <si>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</si>
  <si>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</si>
  <si>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</si>
  <si>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</si>
  <si>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</si>
  <si>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</si>
  <si>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</si>
  <si>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</si>
  <si>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</si>
  <si>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</si>
  <si>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</si>
  <si>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</si>
  <si>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</si>
  <si>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</si>
  <si>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</si>
  <si>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</si>
  <si>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</si>
  <si>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</si>
  <si>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</si>
  <si>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</si>
  <si>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</si>
  <si>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</si>
  <si>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</si>
  <si>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</si>
  <si>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</si>
  <si>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</si>
  <si>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</si>
  <si>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</si>
  <si>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</si>
  <si>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</si>
  <si>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</si>
  <si>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</si>
  <si>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</si>
  <si>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</si>
  <si>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</si>
  <si>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</si>
  <si>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</si>
  <si>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</si>
  <si>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</si>
  <si>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</si>
  <si>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</si>
  <si>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</si>
  <si>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</si>
  <si>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</si>
  <si>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</si>
  <si>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</si>
  <si>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</si>
  <si>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</si>
  <si>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</si>
  <si>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</si>
  <si>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</si>
  <si>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</si>
  <si>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</si>
  <si>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</si>
  <si>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</si>
  <si>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</si>
  <si>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</si>
  <si>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</si>
  <si>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</si>
  <si>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</si>
  <si>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</si>
  <si>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</si>
  <si>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</si>
  <si>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</si>
  <si>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</si>
  <si>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</si>
  <si>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к Порядку составления и утверждения плана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</si>
  <si>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</si>
  <si>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</si>
  <si>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</si>
  <si>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</si>
  <si>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2.2.3. по выданным авансам на коммунальные услуги</t>
  </si>
  <si>
    <t>финансово-хозяйственной деятельности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</si>
  <si>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</si>
  <si>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</si>
  <si>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</si>
  <si>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</si>
  <si>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</si>
  <si>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</si>
  <si>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</si>
  <si>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</si>
  <si>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</si>
  <si>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</si>
  <si>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</si>
  <si>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</si>
  <si>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</si>
  <si>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</si>
  <si>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</si>
  <si>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</si>
  <si>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</si>
  <si>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</si>
  <si>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</si>
  <si>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</si>
  <si>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</si>
  <si>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</si>
  <si>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</si>
  <si>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</si>
  <si>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</si>
  <si>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</si>
  <si>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</si>
  <si>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</si>
  <si>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</si>
  <si>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</si>
  <si>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</si>
  <si>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</si>
  <si>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</si>
  <si>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</si>
  <si>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</t>
  </si>
  <si>
    <t>(подразделения)</t>
  </si>
  <si>
    <t>учреждения (подразделения)</t>
  </si>
  <si>
    <t>операции
по счетам, открытым
в кредитных организациях
в иностран-ной валюте</t>
  </si>
  <si>
    <t>34108677</t>
  </si>
  <si>
    <t>муниципальное бюджетное образовательное учреждение дополнительного образования детей Дом детского творчества Боковского района</t>
  </si>
  <si>
    <t>6104002500/610401001</t>
  </si>
  <si>
    <t>отдел образования Администрации Боковского района</t>
  </si>
  <si>
    <t>346250,Ростовская область,Боковский район,станица Боковская ,переулок Чкалова дом 11</t>
  </si>
  <si>
    <t>Чуканова В.Е.</t>
  </si>
  <si>
    <t>художественно-эстетическая,культурологическая,социально-педагогическая,техническая,туристко-краеведческая.</t>
  </si>
  <si>
    <t xml:space="preserve">предоставление услуг дополнительного образования детей путем сознание условий для развития творческих способностей и поддержки детской одаренности , воспитание человека, способного к самостоятельной интеллектуальной и практической дейтельности. </t>
  </si>
  <si>
    <t xml:space="preserve">Директор </t>
  </si>
  <si>
    <t>муниципальных бюджетных учреждений</t>
  </si>
  <si>
    <t>Боковского района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</si>
  <si>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</si>
  <si>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</si>
  <si>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</si>
  <si>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</si>
  <si>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Субсидии на выполнение муниципального задания</t>
  </si>
  <si>
    <t>Наименование муниципального</t>
  </si>
  <si>
    <t>муниципального бюджетного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</si>
  <si>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</si>
  <si>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</si>
  <si>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</si>
  <si>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</si>
  <si>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</si>
  <si>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</si>
  <si>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3.2. Кредиторская задолженность по расчетам с поставщиками и подрядчиками за счет средств бюджета Боковского района, всего:</t>
  </si>
  <si>
    <t>2.1. Дебиторская задолженность по доходам, полученным за счет средств бюджета Боковского района</t>
  </si>
  <si>
    <t>2.2. Дебиторская задолженность по выданным авансам, полученным за счет средств бюджета Боковского района, всего:</t>
  </si>
  <si>
    <t>Исполнитель</t>
  </si>
  <si>
    <t>Л.А. Конькова</t>
  </si>
  <si>
    <t>Иные субсидии</t>
  </si>
  <si>
    <t>15</t>
  </si>
  <si>
    <t>01</t>
  </si>
  <si>
    <t>октября</t>
  </si>
  <si>
    <t>01.10.2015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</si>
</sst>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6"/>
  <sheetViews>
    <sheetView tabSelected="1" view="pageBreakPreview" zoomScaleSheetLayoutView="100" zoomScalePageLayoutView="0" workbookViewId="0" topLeftCell="A1">
      <selection activeCell="CO23" sqref="CO23:DD23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M1" s="2" t="s">
        <v>124</v>
      </c>
    </row>
    <row r="2" s="2" customFormat="1" ht="11.25" customHeight="1">
      <c r="BM2" s="10" t="s">
        <v>83</v>
      </c>
    </row>
    <row r="3" s="2" customFormat="1" ht="11.25" customHeight="1">
      <c r="BM3" s="2" t="s">
        <v>89</v>
      </c>
    </row>
    <row r="4" s="2" customFormat="1" ht="11.25" customHeight="1">
      <c r="BM4" s="10" t="s">
        <v>137</v>
      </c>
    </row>
    <row r="5" s="2" customFormat="1" ht="11.25" customHeight="1">
      <c r="BM5" s="10" t="s">
        <v>138</v>
      </c>
    </row>
    <row r="6" s="2" customFormat="1" ht="11.25" customHeight="1">
      <c r="BM6" s="10"/>
    </row>
    <row r="7" s="2" customFormat="1" ht="11.25" customHeight="1">
      <c r="BM7" s="10"/>
    </row>
    <row r="8" s="2" customFormat="1" ht="11.25" customHeight="1">
      <c r="BM8" s="10"/>
    </row>
    <row r="9" ht="9.75" customHeight="1">
      <c r="N9" s="2"/>
    </row>
    <row r="10" spans="57:108" ht="15">
      <c r="BE10" s="76" t="s">
        <v>15</v>
      </c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57:108" ht="15">
      <c r="BE11" s="67" t="s">
        <v>136</v>
      </c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</row>
    <row r="12" spans="57:108" s="2" customFormat="1" ht="12">
      <c r="BE12" s="68" t="s">
        <v>32</v>
      </c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</row>
    <row r="13" spans="57:108" ht="15"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CA13" s="78" t="s">
        <v>133</v>
      </c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</row>
    <row r="14" spans="57:108" s="2" customFormat="1" ht="12">
      <c r="BE14" s="77" t="s">
        <v>13</v>
      </c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CA14" s="77" t="s">
        <v>14</v>
      </c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</row>
    <row r="15" spans="64:98" ht="15">
      <c r="BL15" s="12" t="s">
        <v>2</v>
      </c>
      <c r="BM15" s="82" t="s">
        <v>159</v>
      </c>
      <c r="BN15" s="82"/>
      <c r="BO15" s="82"/>
      <c r="BP15" s="82"/>
      <c r="BQ15" s="1" t="s">
        <v>2</v>
      </c>
      <c r="BT15" s="82" t="s">
        <v>160</v>
      </c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3">
        <v>20</v>
      </c>
      <c r="CM15" s="83"/>
      <c r="CN15" s="83"/>
      <c r="CO15" s="83"/>
      <c r="CP15" s="84" t="s">
        <v>158</v>
      </c>
      <c r="CQ15" s="84"/>
      <c r="CR15" s="84"/>
      <c r="CS15" s="84"/>
      <c r="CT15" s="1" t="s">
        <v>3</v>
      </c>
    </row>
    <row r="16" spans="65:103" ht="15"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Y16" s="9"/>
    </row>
    <row r="17" spans="1:108" ht="16.5">
      <c r="A17" s="72" t="s">
        <v>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</row>
    <row r="18" spans="36:58" s="13" customFormat="1" ht="16.5">
      <c r="AJ18" s="14"/>
      <c r="AM18" s="14"/>
      <c r="AV18" s="15"/>
      <c r="AW18" s="15"/>
      <c r="AX18" s="15"/>
      <c r="BA18" s="15" t="s">
        <v>51</v>
      </c>
      <c r="BB18" s="73" t="s">
        <v>158</v>
      </c>
      <c r="BC18" s="73"/>
      <c r="BD18" s="73"/>
      <c r="BE18" s="73"/>
      <c r="BF18" s="13" t="s">
        <v>5</v>
      </c>
    </row>
    <row r="19" ht="4.5" customHeight="1"/>
    <row r="20" spans="93:108" ht="17.25" customHeight="1">
      <c r="CO20" s="75" t="s">
        <v>16</v>
      </c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</row>
    <row r="21" spans="91:108" ht="15" customHeight="1">
      <c r="CM21" s="12" t="s">
        <v>33</v>
      </c>
      <c r="CO21" s="57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36:108" ht="15" customHeight="1">
      <c r="AJ22" s="3"/>
      <c r="AK22" s="5" t="s">
        <v>2</v>
      </c>
      <c r="AL22" s="65" t="s">
        <v>159</v>
      </c>
      <c r="AM22" s="65"/>
      <c r="AN22" s="65"/>
      <c r="AO22" s="65"/>
      <c r="AP22" s="3" t="s">
        <v>2</v>
      </c>
      <c r="AQ22" s="3"/>
      <c r="AR22" s="3"/>
      <c r="AS22" s="65" t="s">
        <v>160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9">
        <v>20</v>
      </c>
      <c r="BL22" s="69"/>
      <c r="BM22" s="69"/>
      <c r="BN22" s="69"/>
      <c r="BO22" s="66" t="s">
        <v>158</v>
      </c>
      <c r="BP22" s="66"/>
      <c r="BQ22" s="66"/>
      <c r="BR22" s="66"/>
      <c r="BS22" s="3" t="s">
        <v>3</v>
      </c>
      <c r="BT22" s="3"/>
      <c r="BU22" s="3"/>
      <c r="BY22" s="19"/>
      <c r="CM22" s="12" t="s">
        <v>17</v>
      </c>
      <c r="CO22" s="57" t="s">
        <v>161</v>
      </c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</row>
    <row r="23" spans="77:108" ht="15" customHeight="1">
      <c r="BY23" s="19"/>
      <c r="BZ23" s="19"/>
      <c r="CM23" s="12"/>
      <c r="CO23" s="57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</row>
    <row r="24" spans="77:108" ht="7.5" customHeight="1">
      <c r="BY24" s="19"/>
      <c r="BZ24" s="19"/>
      <c r="CM24" s="12"/>
      <c r="CO24" s="57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</row>
    <row r="25" spans="1:108" ht="18" customHeight="1">
      <c r="A25" s="6" t="s">
        <v>144</v>
      </c>
      <c r="AI25" s="74" t="s">
        <v>129</v>
      </c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Y25" s="19"/>
      <c r="CM25" s="12" t="s">
        <v>18</v>
      </c>
      <c r="CO25" s="57" t="s">
        <v>128</v>
      </c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ht="15" customHeight="1">
      <c r="A26" s="6" t="s">
        <v>90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7"/>
      <c r="V26" s="21"/>
      <c r="W26" s="21"/>
      <c r="X26" s="21"/>
      <c r="Y26" s="21"/>
      <c r="Z26" s="22"/>
      <c r="AA26" s="22"/>
      <c r="AB26" s="22"/>
      <c r="AC26" s="20"/>
      <c r="AD26" s="20"/>
      <c r="AE26" s="20"/>
      <c r="AF26" s="20"/>
      <c r="AG26" s="20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Y26" s="19"/>
      <c r="BZ26" s="19"/>
      <c r="CM26" s="42"/>
      <c r="CO26" s="57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ht="18.75" customHeight="1">
      <c r="A27" s="6" t="s">
        <v>125</v>
      </c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Y27" s="19"/>
      <c r="BZ27" s="19"/>
      <c r="CM27" s="42"/>
      <c r="CO27" s="57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</row>
    <row r="28" spans="44:108" ht="18.75" customHeight="1"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Y28" s="19"/>
      <c r="BZ28" s="19"/>
      <c r="CM28" s="12"/>
      <c r="CO28" s="79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1"/>
    </row>
    <row r="29" spans="1:108" s="24" customFormat="1" ht="18.75" customHeight="1">
      <c r="A29" s="24" t="s">
        <v>52</v>
      </c>
      <c r="AI29" s="71" t="s">
        <v>130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CM29" s="43"/>
      <c r="CO29" s="60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2"/>
    </row>
    <row r="30" spans="1:108" s="24" customFormat="1" ht="18.75" customHeight="1">
      <c r="A30" s="25" t="s">
        <v>20</v>
      </c>
      <c r="CM30" s="44" t="s">
        <v>19</v>
      </c>
      <c r="CO30" s="60" t="s">
        <v>94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</row>
    <row r="31" spans="1:108" s="24" customFormat="1" ht="3" customHeight="1">
      <c r="A31" s="25"/>
      <c r="BX31" s="25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</row>
    <row r="32" spans="1:108" ht="15">
      <c r="A32" s="6" t="s">
        <v>95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64" t="s">
        <v>131</v>
      </c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</row>
    <row r="33" spans="1:108" ht="15">
      <c r="A33" s="6" t="s">
        <v>96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</row>
    <row r="34" spans="1:100" ht="15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9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28"/>
      <c r="CP34" s="28"/>
      <c r="CQ34" s="28"/>
      <c r="CR34" s="28"/>
      <c r="CS34" s="28"/>
      <c r="CT34" s="28"/>
      <c r="CU34" s="28"/>
      <c r="CV34" s="28"/>
    </row>
    <row r="35" spans="1:108" ht="15">
      <c r="A35" s="6" t="s">
        <v>97</v>
      </c>
      <c r="AS35" s="63" t="s">
        <v>132</v>
      </c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</row>
    <row r="36" spans="1:108" ht="15">
      <c r="A36" s="6" t="s">
        <v>145</v>
      </c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</row>
    <row r="37" spans="1:108" ht="15">
      <c r="A37" s="6" t="s">
        <v>126</v>
      </c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</row>
    <row r="38" ht="15" customHeight="1"/>
    <row r="39" spans="1:108" s="3" customFormat="1" ht="14.25">
      <c r="A39" s="56" t="s">
        <v>140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</row>
    <row r="40" spans="1:108" s="3" customFormat="1" ht="5.2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</row>
    <row r="41" spans="1:108" ht="19.5" customHeight="1">
      <c r="A41" s="26" t="s">
        <v>141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38.25" customHeight="1">
      <c r="A42" s="70" t="s">
        <v>135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</row>
    <row r="43" spans="1:108" ht="15" customHeight="1">
      <c r="A43" s="26" t="s">
        <v>142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55" t="s">
        <v>134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</row>
    <row r="45" spans="1:108" ht="15">
      <c r="A45" s="26" t="s">
        <v>53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ht="30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</row>
    <row r="47" ht="3" customHeight="1"/>
  </sheetData>
  <sheetProtection/>
  <mergeCells count="36">
    <mergeCell ref="BE10:DD10"/>
    <mergeCell ref="BE13:BX13"/>
    <mergeCell ref="BE14:BX14"/>
    <mergeCell ref="CA13:DD13"/>
    <mergeCell ref="CA14:DD14"/>
    <mergeCell ref="CO28:DD28"/>
    <mergeCell ref="BM15:BP15"/>
    <mergeCell ref="BT15:CK15"/>
    <mergeCell ref="CL15:CO15"/>
    <mergeCell ref="CP15:CS15"/>
    <mergeCell ref="A42:DD42"/>
    <mergeCell ref="AI29:BW29"/>
    <mergeCell ref="A17:DD17"/>
    <mergeCell ref="BB18:BE18"/>
    <mergeCell ref="AI25:BW27"/>
    <mergeCell ref="CO27:DD27"/>
    <mergeCell ref="CO30:DD30"/>
    <mergeCell ref="CO21:DD21"/>
    <mergeCell ref="CO20:DD20"/>
    <mergeCell ref="CO25:DD25"/>
    <mergeCell ref="AL22:AO22"/>
    <mergeCell ref="AS22:BJ22"/>
    <mergeCell ref="BO22:BR22"/>
    <mergeCell ref="BE11:DD11"/>
    <mergeCell ref="BE12:DD12"/>
    <mergeCell ref="BK22:BN22"/>
    <mergeCell ref="A46:DD46"/>
    <mergeCell ref="A44:DD44"/>
    <mergeCell ref="A39:DD39"/>
    <mergeCell ref="CO22:DD22"/>
    <mergeCell ref="CO29:DD29"/>
    <mergeCell ref="CO26:DD26"/>
    <mergeCell ref="CO23:DD23"/>
    <mergeCell ref="CO24:DD24"/>
    <mergeCell ref="AS35:DD37"/>
    <mergeCell ref="AS32:DD3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40">
      <selection activeCell="BU58" sqref="BU58:DD5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0" t="s">
        <v>98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ht="6" customHeight="1"/>
    <row r="4" spans="1:108" ht="15">
      <c r="A4" s="111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3"/>
      <c r="BU4" s="111" t="s">
        <v>6</v>
      </c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3"/>
    </row>
    <row r="5" spans="1:108" s="3" customFormat="1" ht="15" customHeight="1">
      <c r="A5" s="31"/>
      <c r="B5" s="101" t="s">
        <v>99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2"/>
      <c r="BU5" s="95">
        <f>BU7+BU13</f>
        <v>3761726.6599999997</v>
      </c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7"/>
    </row>
    <row r="6" spans="1:108" ht="15">
      <c r="A6" s="11"/>
      <c r="B6" s="103" t="s">
        <v>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4"/>
      <c r="BU6" s="98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100"/>
    </row>
    <row r="7" spans="1:108" ht="30" customHeight="1">
      <c r="A7" s="32"/>
      <c r="B7" s="88" t="s">
        <v>146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9"/>
      <c r="BU7" s="98">
        <v>3603471.55</v>
      </c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100"/>
    </row>
    <row r="8" spans="1:108" ht="15">
      <c r="A8" s="11"/>
      <c r="B8" s="93" t="s">
        <v>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4"/>
      <c r="BU8" s="98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100"/>
    </row>
    <row r="9" spans="1:108" ht="45" customHeight="1">
      <c r="A9" s="32"/>
      <c r="B9" s="88" t="s">
        <v>147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9"/>
      <c r="BU9" s="90">
        <v>3603471.55</v>
      </c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2"/>
    </row>
    <row r="10" spans="1:108" ht="45" customHeight="1">
      <c r="A10" s="32"/>
      <c r="B10" s="88" t="s">
        <v>149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9"/>
      <c r="BU10" s="90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2"/>
    </row>
    <row r="11" spans="1:108" ht="45" customHeight="1">
      <c r="A11" s="32"/>
      <c r="B11" s="88" t="s">
        <v>148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9"/>
      <c r="BU11" s="90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2"/>
    </row>
    <row r="12" spans="1:108" ht="30" customHeight="1">
      <c r="A12" s="32"/>
      <c r="B12" s="88" t="s">
        <v>150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9"/>
      <c r="BU12" s="90">
        <v>893761.65</v>
      </c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2"/>
    </row>
    <row r="13" spans="1:108" ht="30" customHeight="1">
      <c r="A13" s="32"/>
      <c r="B13" s="88" t="s">
        <v>151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9"/>
      <c r="BU13" s="90">
        <v>158255.11</v>
      </c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2"/>
    </row>
    <row r="14" spans="1:108" ht="15">
      <c r="A14" s="33"/>
      <c r="B14" s="93" t="s">
        <v>7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4"/>
      <c r="BU14" s="90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2"/>
    </row>
    <row r="15" spans="1:108" ht="30" customHeight="1">
      <c r="A15" s="32"/>
      <c r="B15" s="88" t="s">
        <v>25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9"/>
      <c r="BU15" s="90">
        <v>118037.75</v>
      </c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2"/>
    </row>
    <row r="16" spans="1:108" ht="15">
      <c r="A16" s="32"/>
      <c r="B16" s="88" t="s">
        <v>26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9"/>
      <c r="BU16" s="90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2"/>
    </row>
    <row r="17" spans="1:108" s="3" customFormat="1" ht="15" customHeight="1">
      <c r="A17" s="31"/>
      <c r="B17" s="101" t="s">
        <v>100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2"/>
      <c r="BU17" s="105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7"/>
    </row>
    <row r="18" spans="1:108" ht="15">
      <c r="A18" s="11"/>
      <c r="B18" s="103" t="s">
        <v>1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4"/>
      <c r="BU18" s="90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2"/>
    </row>
    <row r="19" spans="1:108" ht="30" customHeight="1">
      <c r="A19" s="34"/>
      <c r="B19" s="108" t="s">
        <v>153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9"/>
      <c r="BU19" s="98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08" ht="30" customHeight="1">
      <c r="A20" s="32"/>
      <c r="B20" s="88" t="s">
        <v>154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9"/>
      <c r="BU20" s="98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100"/>
    </row>
    <row r="21" spans="1:108" ht="15" customHeight="1">
      <c r="A21" s="35"/>
      <c r="B21" s="93" t="s">
        <v>7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98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100"/>
    </row>
    <row r="22" spans="1:108" ht="15" customHeight="1">
      <c r="A22" s="32"/>
      <c r="B22" s="88" t="s">
        <v>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9"/>
      <c r="BU22" s="90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2"/>
    </row>
    <row r="23" spans="1:108" ht="15" customHeight="1">
      <c r="A23" s="32"/>
      <c r="B23" s="88" t="s">
        <v>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9"/>
      <c r="BU23" s="90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2"/>
    </row>
    <row r="24" spans="1:108" ht="15" customHeight="1">
      <c r="A24" s="32"/>
      <c r="B24" s="88" t="s">
        <v>88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9"/>
      <c r="BU24" s="90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2"/>
    </row>
    <row r="25" spans="1:108" ht="15" customHeight="1">
      <c r="A25" s="32"/>
      <c r="B25" s="88" t="s">
        <v>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9"/>
      <c r="BU25" s="90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2"/>
    </row>
    <row r="26" spans="1:108" ht="15" customHeight="1">
      <c r="A26" s="32"/>
      <c r="B26" s="88" t="s">
        <v>11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9"/>
      <c r="BU26" s="90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2"/>
    </row>
    <row r="27" spans="1:108" ht="15" customHeight="1">
      <c r="A27" s="32"/>
      <c r="B27" s="88" t="s">
        <v>12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9"/>
      <c r="BU27" s="90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2"/>
    </row>
    <row r="28" spans="1:108" ht="30" customHeight="1">
      <c r="A28" s="32"/>
      <c r="B28" s="88" t="s">
        <v>55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9"/>
      <c r="BU28" s="90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2"/>
    </row>
    <row r="29" spans="1:108" ht="30" customHeight="1">
      <c r="A29" s="32"/>
      <c r="B29" s="88" t="s">
        <v>85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9"/>
      <c r="BU29" s="90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2"/>
    </row>
    <row r="30" spans="1:108" ht="15" customHeight="1">
      <c r="A30" s="32"/>
      <c r="B30" s="88" t="s">
        <v>56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9"/>
      <c r="BU30" s="90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2"/>
    </row>
    <row r="31" spans="1:108" ht="15" customHeight="1">
      <c r="A31" s="32"/>
      <c r="B31" s="88" t="s">
        <v>57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9"/>
      <c r="BU31" s="90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2"/>
    </row>
    <row r="32" spans="1:108" ht="45" customHeight="1">
      <c r="A32" s="32"/>
      <c r="B32" s="88" t="s">
        <v>101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9"/>
      <c r="BU32" s="90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2"/>
    </row>
    <row r="33" spans="1:108" ht="13.5" customHeight="1">
      <c r="A33" s="35"/>
      <c r="B33" s="93" t="s">
        <v>7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4"/>
      <c r="BU33" s="90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2"/>
    </row>
    <row r="34" spans="1:108" ht="15" customHeight="1">
      <c r="A34" s="32"/>
      <c r="B34" s="88" t="s">
        <v>58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9"/>
      <c r="BU34" s="90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2"/>
    </row>
    <row r="35" spans="1:108" ht="15" customHeight="1">
      <c r="A35" s="32"/>
      <c r="B35" s="88" t="s">
        <v>59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9"/>
      <c r="BU35" s="90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2"/>
    </row>
    <row r="36" spans="1:108" ht="15" customHeight="1">
      <c r="A36" s="32"/>
      <c r="B36" s="88" t="s">
        <v>54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9"/>
      <c r="BU36" s="90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2"/>
    </row>
    <row r="37" spans="1:108" ht="15" customHeight="1">
      <c r="A37" s="32"/>
      <c r="B37" s="88" t="s">
        <v>60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9"/>
      <c r="BU37" s="90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2"/>
    </row>
    <row r="38" spans="1:108" ht="15" customHeight="1">
      <c r="A38" s="32"/>
      <c r="B38" s="88" t="s">
        <v>61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9"/>
      <c r="BU38" s="90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2"/>
    </row>
    <row r="39" spans="1:108" ht="15" customHeight="1">
      <c r="A39" s="32"/>
      <c r="B39" s="88" t="s">
        <v>62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9"/>
      <c r="BU39" s="90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2"/>
    </row>
    <row r="40" spans="1:108" ht="30" customHeight="1">
      <c r="A40" s="32"/>
      <c r="B40" s="88" t="s">
        <v>63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9"/>
      <c r="BU40" s="90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2"/>
    </row>
    <row r="41" spans="1:108" ht="30" customHeight="1">
      <c r="A41" s="32"/>
      <c r="B41" s="88" t="s">
        <v>84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9"/>
      <c r="BU41" s="90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2"/>
    </row>
    <row r="42" spans="1:108" ht="15" customHeight="1">
      <c r="A42" s="32"/>
      <c r="B42" s="88" t="s">
        <v>64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9"/>
      <c r="BU42" s="90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2"/>
    </row>
    <row r="43" spans="1:108" ht="15" customHeight="1">
      <c r="A43" s="32"/>
      <c r="B43" s="88" t="s">
        <v>65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9"/>
      <c r="BU43" s="90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2"/>
    </row>
    <row r="44" spans="1:108" s="3" customFormat="1" ht="15" customHeight="1">
      <c r="A44" s="31"/>
      <c r="B44" s="101" t="s">
        <v>102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2"/>
      <c r="BU44" s="105">
        <f>BU47</f>
        <v>19580</v>
      </c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ht="15" customHeight="1">
      <c r="A45" s="36"/>
      <c r="B45" s="103" t="s">
        <v>1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4"/>
      <c r="BU45" s="90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2"/>
    </row>
    <row r="46" spans="1:108" ht="15" customHeight="1">
      <c r="A46" s="32"/>
      <c r="B46" s="88" t="s">
        <v>66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9"/>
      <c r="BU46" s="90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2"/>
    </row>
    <row r="47" spans="1:108" ht="30" customHeight="1">
      <c r="A47" s="32"/>
      <c r="B47" s="88" t="s">
        <v>152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9"/>
      <c r="BU47" s="90">
        <f>SUM(BU49:DD61)</f>
        <v>19580</v>
      </c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2"/>
    </row>
    <row r="48" spans="1:108" ht="15" customHeight="1">
      <c r="A48" s="35"/>
      <c r="B48" s="93" t="s">
        <v>7</v>
      </c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4"/>
      <c r="BU48" s="98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100"/>
    </row>
    <row r="49" spans="1:108" ht="15" customHeight="1">
      <c r="A49" s="32"/>
      <c r="B49" s="88" t="s">
        <v>72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9"/>
      <c r="BU49" s="90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2"/>
    </row>
    <row r="50" spans="1:108" ht="15" customHeight="1">
      <c r="A50" s="32"/>
      <c r="B50" s="88" t="s">
        <v>34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9"/>
      <c r="BU50" s="90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2"/>
    </row>
    <row r="51" spans="1:108" ht="15" customHeight="1">
      <c r="A51" s="32"/>
      <c r="B51" s="88" t="s">
        <v>35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9"/>
      <c r="BU51" s="90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2"/>
    </row>
    <row r="52" spans="1:108" ht="15" customHeight="1">
      <c r="A52" s="32"/>
      <c r="B52" s="88" t="s">
        <v>36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9"/>
      <c r="BU52" s="90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2"/>
    </row>
    <row r="53" spans="1:108" ht="15" customHeight="1">
      <c r="A53" s="32"/>
      <c r="B53" s="88" t="s">
        <v>37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9"/>
      <c r="BU53" s="90">
        <f>800+3620+6360</f>
        <v>10780</v>
      </c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2"/>
    </row>
    <row r="54" spans="1:108" ht="15" customHeight="1">
      <c r="A54" s="32"/>
      <c r="B54" s="88" t="s">
        <v>38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9"/>
      <c r="BU54" s="90">
        <f>8800</f>
        <v>8800</v>
      </c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2"/>
    </row>
    <row r="55" spans="1:108" ht="15" customHeight="1">
      <c r="A55" s="32"/>
      <c r="B55" s="88" t="s">
        <v>39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9"/>
      <c r="BU55" s="90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2"/>
    </row>
    <row r="56" spans="1:108" ht="15" customHeight="1">
      <c r="A56" s="32"/>
      <c r="B56" s="88" t="s">
        <v>67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9"/>
      <c r="BU56" s="90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2"/>
    </row>
    <row r="57" spans="1:108" ht="15" customHeight="1">
      <c r="A57" s="32"/>
      <c r="B57" s="88" t="s">
        <v>86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9"/>
      <c r="BU57" s="90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2"/>
    </row>
    <row r="58" spans="1:108" ht="15" customHeight="1">
      <c r="A58" s="32"/>
      <c r="B58" s="88" t="s">
        <v>68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9"/>
      <c r="BU58" s="90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2"/>
    </row>
    <row r="59" spans="1:108" ht="15" customHeight="1">
      <c r="A59" s="32"/>
      <c r="B59" s="88" t="s">
        <v>69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9"/>
      <c r="BU59" s="90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2"/>
    </row>
    <row r="60" spans="1:108" ht="15" customHeight="1">
      <c r="A60" s="32"/>
      <c r="B60" s="88" t="s">
        <v>70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9"/>
      <c r="BU60" s="90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2"/>
    </row>
    <row r="61" spans="1:108" ht="15" customHeight="1">
      <c r="A61" s="32"/>
      <c r="B61" s="88" t="s">
        <v>71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9"/>
      <c r="BU61" s="90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2"/>
    </row>
    <row r="62" spans="1:108" ht="45" customHeight="1">
      <c r="A62" s="32"/>
      <c r="B62" s="88" t="s">
        <v>103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9"/>
      <c r="BU62" s="85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ht="15" customHeight="1">
      <c r="A63" s="37"/>
      <c r="B63" s="93" t="s">
        <v>7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4"/>
      <c r="BU63" s="85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ht="15" customHeight="1">
      <c r="A64" s="32"/>
      <c r="B64" s="88" t="s">
        <v>73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9"/>
      <c r="BU64" s="85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ht="15" customHeight="1">
      <c r="A65" s="32"/>
      <c r="B65" s="88" t="s">
        <v>40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9"/>
      <c r="BU65" s="85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ht="15" customHeight="1">
      <c r="A66" s="32"/>
      <c r="B66" s="88" t="s">
        <v>41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9"/>
      <c r="BU66" s="85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ht="15" customHeight="1">
      <c r="A67" s="32"/>
      <c r="B67" s="88" t="s">
        <v>42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9"/>
      <c r="BU67" s="85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ht="15" customHeight="1">
      <c r="A68" s="32"/>
      <c r="B68" s="88" t="s">
        <v>43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9"/>
      <c r="BU68" s="85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ht="15" customHeight="1">
      <c r="A69" s="32"/>
      <c r="B69" s="88" t="s">
        <v>44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9"/>
      <c r="BU69" s="85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ht="15" customHeight="1">
      <c r="A70" s="32"/>
      <c r="B70" s="88" t="s">
        <v>45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9"/>
      <c r="BU70" s="85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ht="15" customHeight="1">
      <c r="A71" s="32"/>
      <c r="B71" s="88" t="s">
        <v>74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9"/>
      <c r="BU71" s="85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ht="15" customHeight="1">
      <c r="A72" s="32"/>
      <c r="B72" s="88" t="s">
        <v>87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9"/>
      <c r="BU72" s="85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7"/>
    </row>
    <row r="73" spans="1:108" ht="15" customHeight="1">
      <c r="A73" s="32"/>
      <c r="B73" s="88" t="s">
        <v>75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9"/>
      <c r="BU73" s="85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7"/>
    </row>
    <row r="74" spans="1:108" ht="15" customHeight="1">
      <c r="A74" s="32"/>
      <c r="B74" s="88" t="s">
        <v>76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9"/>
      <c r="BU74" s="85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7"/>
    </row>
    <row r="75" spans="1:108" ht="15" customHeight="1">
      <c r="A75" s="32"/>
      <c r="B75" s="88" t="s">
        <v>77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9"/>
      <c r="BU75" s="85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7"/>
    </row>
    <row r="76" spans="1:108" ht="15" customHeight="1">
      <c r="A76" s="32"/>
      <c r="B76" s="88" t="s">
        <v>78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9"/>
      <c r="BU76" s="85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7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22:BT22"/>
    <mergeCell ref="BU22:DD22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23:BT23"/>
    <mergeCell ref="BU23:DD23"/>
    <mergeCell ref="B24:BT24"/>
    <mergeCell ref="BU24:DD24"/>
    <mergeCell ref="B38:BT38"/>
    <mergeCell ref="BU38:DD38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5:BT35"/>
    <mergeCell ref="BU35:DD35"/>
    <mergeCell ref="B37:BT37"/>
    <mergeCell ref="BU37:DD37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U42:DD42"/>
    <mergeCell ref="B49:BT49"/>
    <mergeCell ref="BU49:DD49"/>
    <mergeCell ref="B46:BT46"/>
    <mergeCell ref="BU46:DD46"/>
    <mergeCell ref="B48:BT48"/>
    <mergeCell ref="BU47:DD47"/>
    <mergeCell ref="BU48:DD48"/>
    <mergeCell ref="B50:BT50"/>
    <mergeCell ref="BU50:DD50"/>
    <mergeCell ref="B51:BT51"/>
    <mergeCell ref="BU51:DD51"/>
    <mergeCell ref="BU5:DD5"/>
    <mergeCell ref="BU6:DD6"/>
    <mergeCell ref="BU7:DD7"/>
    <mergeCell ref="BU8:DD8"/>
    <mergeCell ref="BU31:DD31"/>
    <mergeCell ref="B42:BT42"/>
    <mergeCell ref="B61:BT61"/>
    <mergeCell ref="BU61:DD61"/>
    <mergeCell ref="BU54:DD54"/>
    <mergeCell ref="B55:BT55"/>
    <mergeCell ref="BU55:DD55"/>
    <mergeCell ref="B58:BT58"/>
    <mergeCell ref="BU58:DD58"/>
    <mergeCell ref="BU57:DD57"/>
    <mergeCell ref="B60:BT60"/>
    <mergeCell ref="BU60:DD60"/>
    <mergeCell ref="BU52:DD52"/>
    <mergeCell ref="B53:BT53"/>
    <mergeCell ref="BU53:DD53"/>
    <mergeCell ref="B52:BT52"/>
    <mergeCell ref="B56:BT56"/>
    <mergeCell ref="BU56:DD56"/>
    <mergeCell ref="B57:BT57"/>
    <mergeCell ref="B59:BT59"/>
    <mergeCell ref="BU59:DD59"/>
    <mergeCell ref="B67:BT67"/>
    <mergeCell ref="BU67:DD67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4:BT74"/>
    <mergeCell ref="BU74:DD74"/>
    <mergeCell ref="B68:BT68"/>
    <mergeCell ref="BU68:DD68"/>
    <mergeCell ref="B72:BT72"/>
    <mergeCell ref="BU72:DD72"/>
    <mergeCell ref="B73:BT73"/>
    <mergeCell ref="BU73:DD73"/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3"/>
  <sheetViews>
    <sheetView view="pageBreakPreview" zoomScaleSheetLayoutView="100" zoomScalePageLayoutView="0" workbookViewId="0" topLeftCell="A1">
      <selection activeCell="BN44" sqref="BN44:CB44"/>
    </sheetView>
  </sheetViews>
  <sheetFormatPr defaultColWidth="0.875" defaultRowHeight="12.75"/>
  <cols>
    <col min="1" max="16384" width="0.875" style="1" customWidth="1"/>
  </cols>
  <sheetData>
    <row r="1" ht="3" customHeight="1"/>
    <row r="2" spans="1:108" s="3" customFormat="1" ht="15" customHeight="1">
      <c r="A2" s="110" t="s">
        <v>104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s="46" customFormat="1" ht="14.25" customHeight="1">
      <c r="A4" s="132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4"/>
      <c r="AY4" s="132" t="s">
        <v>92</v>
      </c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4"/>
      <c r="BN4" s="132" t="s">
        <v>79</v>
      </c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4"/>
      <c r="CC4" s="126" t="s">
        <v>80</v>
      </c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8"/>
    </row>
    <row r="5" spans="1:108" s="46" customFormat="1" ht="92.25" customHeigh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7"/>
      <c r="AY5" s="135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7"/>
      <c r="BN5" s="135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7"/>
      <c r="CC5" s="127" t="s">
        <v>81</v>
      </c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8"/>
      <c r="CQ5" s="127" t="s">
        <v>127</v>
      </c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8"/>
    </row>
    <row r="6" spans="1:108" ht="30" customHeight="1">
      <c r="A6" s="38"/>
      <c r="B6" s="88" t="s">
        <v>46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9"/>
      <c r="AY6" s="117" t="s">
        <v>21</v>
      </c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9"/>
      <c r="BN6" s="114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6"/>
      <c r="CC6" s="114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6"/>
      <c r="CQ6" s="114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6"/>
    </row>
    <row r="7" spans="1:108" s="6" customFormat="1" ht="15">
      <c r="A7" s="38"/>
      <c r="B7" s="101" t="s">
        <v>105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2"/>
      <c r="AY7" s="138" t="s">
        <v>21</v>
      </c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40"/>
      <c r="BN7" s="120">
        <f>BN9+BN10</f>
        <v>6274500</v>
      </c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2"/>
      <c r="CC7" s="120">
        <f>BN7</f>
        <v>6274500</v>
      </c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2"/>
      <c r="CQ7" s="123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5"/>
    </row>
    <row r="8" spans="1:108" s="6" customFormat="1" ht="15">
      <c r="A8" s="38"/>
      <c r="B8" s="88" t="s">
        <v>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9"/>
      <c r="AY8" s="117" t="s">
        <v>21</v>
      </c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9"/>
      <c r="BN8" s="120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2"/>
      <c r="CC8" s="120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2"/>
      <c r="CQ8" s="114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6"/>
    </row>
    <row r="9" spans="1:108" s="6" customFormat="1" ht="30" customHeight="1">
      <c r="A9" s="38"/>
      <c r="B9" s="88" t="s">
        <v>143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9"/>
      <c r="AY9" s="117" t="s">
        <v>21</v>
      </c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9"/>
      <c r="BN9" s="120">
        <v>6274500</v>
      </c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2"/>
      <c r="CC9" s="120">
        <f>BN9</f>
        <v>6274500</v>
      </c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2"/>
      <c r="CQ9" s="114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6"/>
    </row>
    <row r="10" spans="1:108" s="6" customFormat="1" ht="15">
      <c r="A10" s="38"/>
      <c r="B10" s="88" t="s">
        <v>157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9"/>
      <c r="AY10" s="117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9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2"/>
      <c r="CC10" s="120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2"/>
      <c r="CQ10" s="114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6"/>
    </row>
    <row r="11" spans="1:108" s="6" customFormat="1" ht="74.25" customHeight="1">
      <c r="A11" s="39"/>
      <c r="B11" s="108" t="s">
        <v>139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9"/>
      <c r="AY11" s="141" t="s">
        <v>21</v>
      </c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3"/>
      <c r="BN11" s="129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1"/>
      <c r="CC11" s="129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1"/>
      <c r="CQ11" s="129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1"/>
    </row>
    <row r="12" spans="1:108" s="6" customFormat="1" ht="15">
      <c r="A12" s="38"/>
      <c r="B12" s="88" t="s">
        <v>7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9"/>
      <c r="AY12" s="117" t="s">
        <v>21</v>
      </c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9"/>
      <c r="BN12" s="114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6"/>
      <c r="CC12" s="114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6"/>
      <c r="CQ12" s="114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6"/>
    </row>
    <row r="13" spans="1:108" s="6" customFormat="1" ht="15" customHeight="1">
      <c r="A13" s="38"/>
      <c r="B13" s="88" t="s">
        <v>107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9"/>
      <c r="AY13" s="117" t="s">
        <v>21</v>
      </c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9"/>
      <c r="BN13" s="114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6"/>
      <c r="CC13" s="114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6"/>
      <c r="CQ13" s="114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6"/>
    </row>
    <row r="14" spans="1:108" s="6" customFormat="1" ht="15" customHeight="1">
      <c r="A14" s="38"/>
      <c r="B14" s="88" t="s">
        <v>106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9"/>
      <c r="AY14" s="117" t="s">
        <v>21</v>
      </c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9"/>
      <c r="BN14" s="114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6"/>
      <c r="CC14" s="114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6"/>
      <c r="CQ14" s="114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6"/>
    </row>
    <row r="15" spans="1:108" s="6" customFormat="1" ht="15">
      <c r="A15" s="3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9"/>
      <c r="AY15" s="117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9"/>
      <c r="BN15" s="114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6"/>
      <c r="CC15" s="114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6"/>
      <c r="CQ15" s="114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6"/>
    </row>
    <row r="16" spans="1:108" s="6" customFormat="1" ht="30" customHeight="1">
      <c r="A16" s="38"/>
      <c r="B16" s="88" t="s">
        <v>108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9"/>
      <c r="AY16" s="117" t="s">
        <v>21</v>
      </c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9"/>
      <c r="BN16" s="114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6"/>
      <c r="CC16" s="114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6"/>
      <c r="CQ16" s="114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6"/>
    </row>
    <row r="17" spans="1:108" s="6" customFormat="1" ht="15" customHeight="1">
      <c r="A17" s="38"/>
      <c r="B17" s="88" t="s">
        <v>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9"/>
      <c r="AY17" s="117" t="s">
        <v>21</v>
      </c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9"/>
      <c r="BN17" s="114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6"/>
      <c r="CC17" s="114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6"/>
      <c r="CQ17" s="114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6"/>
    </row>
    <row r="18" spans="1:108" s="6" customFormat="1" ht="15">
      <c r="A18" s="3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9"/>
      <c r="AY18" s="117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9"/>
      <c r="BN18" s="114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6"/>
      <c r="CC18" s="114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6"/>
      <c r="CQ18" s="114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6"/>
    </row>
    <row r="19" spans="1:108" s="6" customFormat="1" ht="15">
      <c r="A19" s="38"/>
      <c r="B19" s="88" t="s">
        <v>82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9"/>
      <c r="AY19" s="117" t="s">
        <v>21</v>
      </c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9"/>
      <c r="BN19" s="114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6"/>
      <c r="CC19" s="114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6"/>
      <c r="CQ19" s="114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6"/>
    </row>
    <row r="20" spans="1:108" s="6" customFormat="1" ht="30" customHeight="1">
      <c r="A20" s="38"/>
      <c r="B20" s="88" t="s">
        <v>47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9"/>
      <c r="AY20" s="117" t="s">
        <v>21</v>
      </c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9"/>
      <c r="BN20" s="114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6"/>
      <c r="CC20" s="114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6"/>
      <c r="CQ20" s="114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6"/>
    </row>
    <row r="21" spans="1:108" s="40" customFormat="1" ht="15" customHeight="1">
      <c r="A21" s="18"/>
      <c r="B21" s="101" t="s">
        <v>109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2"/>
      <c r="AY21" s="138">
        <v>900</v>
      </c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40"/>
      <c r="BN21" s="120">
        <f>BN23+BN28+BN44+BN43+BN41</f>
        <v>6274500</v>
      </c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2"/>
      <c r="CC21" s="120">
        <f>BN21</f>
        <v>6274500</v>
      </c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3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s="6" customFormat="1" ht="15">
      <c r="A22" s="38"/>
      <c r="B22" s="88" t="s">
        <v>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9"/>
      <c r="AY22" s="117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9"/>
      <c r="BN22" s="120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2"/>
      <c r="CC22" s="120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14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6"/>
    </row>
    <row r="23" spans="1:108" s="6" customFormat="1" ht="30" customHeight="1">
      <c r="A23" s="38"/>
      <c r="B23" s="88" t="s">
        <v>27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9"/>
      <c r="AY23" s="117">
        <v>210</v>
      </c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9"/>
      <c r="BN23" s="120">
        <f>BN25+BN26+BN27</f>
        <v>5759900</v>
      </c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2"/>
      <c r="CC23" s="120">
        <f>BN23</f>
        <v>5759900</v>
      </c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14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6"/>
    </row>
    <row r="24" spans="1:108" s="6" customFormat="1" ht="15">
      <c r="A24" s="38"/>
      <c r="B24" s="88" t="s">
        <v>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9"/>
      <c r="AY24" s="117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9"/>
      <c r="BN24" s="120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2"/>
      <c r="CC24" s="120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14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6"/>
    </row>
    <row r="25" spans="1:108" s="6" customFormat="1" ht="15">
      <c r="A25" s="38"/>
      <c r="B25" s="88" t="s">
        <v>28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9"/>
      <c r="AY25" s="117">
        <v>211</v>
      </c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9"/>
      <c r="BN25" s="120">
        <v>4420000</v>
      </c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2"/>
      <c r="CC25" s="120">
        <f aca="true" t="shared" si="0" ref="CC25:CC30">BN25</f>
        <v>4420000</v>
      </c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14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s="6" customFormat="1" ht="15">
      <c r="A26" s="38"/>
      <c r="B26" s="88" t="s">
        <v>29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9"/>
      <c r="AY26" s="117">
        <v>212</v>
      </c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9"/>
      <c r="BN26" s="120">
        <v>5000</v>
      </c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2"/>
      <c r="CC26" s="120">
        <f t="shared" si="0"/>
        <v>5000</v>
      </c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14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6"/>
    </row>
    <row r="27" spans="1:108" s="6" customFormat="1" ht="15">
      <c r="A27" s="38"/>
      <c r="B27" s="88" t="s">
        <v>91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9"/>
      <c r="AY27" s="117">
        <v>213</v>
      </c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9"/>
      <c r="BN27" s="120">
        <v>1334900</v>
      </c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2"/>
      <c r="CC27" s="120">
        <f t="shared" si="0"/>
        <v>1334900</v>
      </c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14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6"/>
    </row>
    <row r="28" spans="1:108" s="6" customFormat="1" ht="15" customHeight="1">
      <c r="A28" s="38"/>
      <c r="B28" s="88" t="s">
        <v>30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9"/>
      <c r="AY28" s="117">
        <v>220</v>
      </c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9"/>
      <c r="BN28" s="120">
        <f>BN29+BN30+BN31+BN32+BN33+BN34+BN35</f>
        <v>340200</v>
      </c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2"/>
      <c r="CC28" s="120">
        <f t="shared" si="0"/>
        <v>340200</v>
      </c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14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6"/>
    </row>
    <row r="29" spans="1:108" s="6" customFormat="1" ht="15">
      <c r="A29" s="38"/>
      <c r="B29" s="88" t="s">
        <v>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9"/>
      <c r="AY29" s="117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9"/>
      <c r="BN29" s="120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2"/>
      <c r="CC29" s="120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14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6"/>
    </row>
    <row r="30" spans="1:108" s="6" customFormat="1" ht="15" customHeight="1">
      <c r="A30" s="38"/>
      <c r="B30" s="88" t="s">
        <v>110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9"/>
      <c r="AY30" s="117">
        <v>221</v>
      </c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9"/>
      <c r="BN30" s="120">
        <v>23700</v>
      </c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2"/>
      <c r="CC30" s="120">
        <f t="shared" si="0"/>
        <v>23700</v>
      </c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14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6"/>
    </row>
    <row r="31" spans="1:108" s="6" customFormat="1" ht="15" customHeight="1">
      <c r="A31" s="38"/>
      <c r="B31" s="88" t="s">
        <v>111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9"/>
      <c r="AY31" s="117">
        <v>222</v>
      </c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9"/>
      <c r="BN31" s="120">
        <v>1100</v>
      </c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2"/>
      <c r="CC31" s="120">
        <f>BN31</f>
        <v>1100</v>
      </c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14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6"/>
    </row>
    <row r="32" spans="1:108" s="6" customFormat="1" ht="15" customHeight="1">
      <c r="A32" s="38"/>
      <c r="B32" s="88" t="s">
        <v>112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9"/>
      <c r="AY32" s="117">
        <v>223</v>
      </c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  <c r="BN32" s="120">
        <v>69300</v>
      </c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2"/>
      <c r="CC32" s="120">
        <f>BN32</f>
        <v>69300</v>
      </c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14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6"/>
    </row>
    <row r="33" spans="1:108" s="6" customFormat="1" ht="15" customHeight="1">
      <c r="A33" s="38"/>
      <c r="B33" s="88" t="s">
        <v>113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9"/>
      <c r="AY33" s="117">
        <v>224</v>
      </c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9"/>
      <c r="BN33" s="120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2"/>
      <c r="CC33" s="120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14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</row>
    <row r="34" spans="1:108" s="6" customFormat="1" ht="15">
      <c r="A34" s="38"/>
      <c r="B34" s="88" t="s">
        <v>114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9"/>
      <c r="AY34" s="117">
        <v>225</v>
      </c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9"/>
      <c r="BN34" s="120">
        <v>78000</v>
      </c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2"/>
      <c r="CC34" s="120">
        <f>BN34</f>
        <v>78000</v>
      </c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14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6"/>
    </row>
    <row r="35" spans="1:108" s="6" customFormat="1" ht="15" customHeight="1">
      <c r="A35" s="38"/>
      <c r="B35" s="88" t="s">
        <v>115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9"/>
      <c r="AY35" s="117">
        <v>226</v>
      </c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9"/>
      <c r="BN35" s="120">
        <v>168100</v>
      </c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2"/>
      <c r="CC35" s="120">
        <f>BN35</f>
        <v>168100</v>
      </c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14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6"/>
    </row>
    <row r="36" spans="1:108" s="6" customFormat="1" ht="30" customHeight="1">
      <c r="A36" s="38"/>
      <c r="B36" s="88" t="s">
        <v>31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9"/>
      <c r="AY36" s="117">
        <v>240</v>
      </c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9"/>
      <c r="BN36" s="120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2"/>
      <c r="CC36" s="120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14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6"/>
    </row>
    <row r="37" spans="1:108" s="6" customFormat="1" ht="14.25" customHeight="1">
      <c r="A37" s="38"/>
      <c r="B37" s="88" t="s">
        <v>1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9"/>
      <c r="AY37" s="117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9"/>
      <c r="BN37" s="120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2"/>
      <c r="CC37" s="120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14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6"/>
    </row>
    <row r="38" spans="1:108" s="6" customFormat="1" ht="30" customHeight="1">
      <c r="A38" s="38"/>
      <c r="B38" s="88" t="s">
        <v>50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9"/>
      <c r="AY38" s="117">
        <v>241</v>
      </c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9"/>
      <c r="BN38" s="120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2"/>
      <c r="CC38" s="120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14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6"/>
    </row>
    <row r="39" spans="1:108" s="6" customFormat="1" ht="15">
      <c r="A39" s="38"/>
      <c r="B39" s="88" t="s">
        <v>48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9"/>
      <c r="AY39" s="117">
        <v>260</v>
      </c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9"/>
      <c r="BN39" s="120">
        <f>BN41</f>
        <v>0</v>
      </c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2"/>
      <c r="CC39" s="120">
        <f>BN39</f>
        <v>0</v>
      </c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14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6"/>
    </row>
    <row r="40" spans="1:108" s="6" customFormat="1" ht="14.25" customHeight="1">
      <c r="A40" s="38"/>
      <c r="B40" s="88" t="s">
        <v>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9"/>
      <c r="AY40" s="117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9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2"/>
      <c r="CC40" s="120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14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6"/>
    </row>
    <row r="41" spans="1:108" s="6" customFormat="1" ht="15" customHeight="1">
      <c r="A41" s="38"/>
      <c r="B41" s="88" t="s">
        <v>116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9"/>
      <c r="AY41" s="117">
        <v>262</v>
      </c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9"/>
      <c r="BN41" s="120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2"/>
      <c r="CC41" s="120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14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6"/>
    </row>
    <row r="42" spans="1:108" s="6" customFormat="1" ht="45" customHeight="1">
      <c r="A42" s="38"/>
      <c r="B42" s="88" t="s">
        <v>117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9"/>
      <c r="AY42" s="117">
        <v>263</v>
      </c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9"/>
      <c r="BN42" s="120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2"/>
      <c r="CC42" s="120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14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6"/>
    </row>
    <row r="43" spans="1:108" s="6" customFormat="1" ht="15">
      <c r="A43" s="38"/>
      <c r="B43" s="88" t="s">
        <v>49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9"/>
      <c r="AY43" s="117">
        <v>290</v>
      </c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9"/>
      <c r="BN43" s="120">
        <v>39500</v>
      </c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2"/>
      <c r="CC43" s="120">
        <f>BN43</f>
        <v>39500</v>
      </c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14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6"/>
    </row>
    <row r="44" spans="1:108" s="6" customFormat="1" ht="15" customHeight="1">
      <c r="A44" s="38"/>
      <c r="B44" s="88" t="s">
        <v>22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9"/>
      <c r="AY44" s="117">
        <v>300</v>
      </c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9"/>
      <c r="BN44" s="120">
        <f>BN46+BN49</f>
        <v>134900</v>
      </c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2"/>
      <c r="CC44" s="120">
        <f>BN44</f>
        <v>134900</v>
      </c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14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6"/>
    </row>
    <row r="45" spans="1:108" s="6" customFormat="1" ht="14.25" customHeight="1">
      <c r="A45" s="38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9"/>
      <c r="AY45" s="117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9"/>
      <c r="BN45" s="120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2"/>
      <c r="CC45" s="120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14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6"/>
    </row>
    <row r="46" spans="1:108" s="6" customFormat="1" ht="15">
      <c r="A46" s="38"/>
      <c r="B46" s="88" t="s">
        <v>120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9"/>
      <c r="AY46" s="117">
        <v>310</v>
      </c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9"/>
      <c r="BN46" s="120">
        <v>0</v>
      </c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2"/>
      <c r="CC46" s="120">
        <f>BN46</f>
        <v>0</v>
      </c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14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6"/>
    </row>
    <row r="47" spans="1:108" s="6" customFormat="1" ht="30" customHeight="1">
      <c r="A47" s="38"/>
      <c r="B47" s="88" t="s">
        <v>121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9"/>
      <c r="AY47" s="117">
        <v>320</v>
      </c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9"/>
      <c r="BN47" s="120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2"/>
      <c r="CC47" s="120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14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6"/>
    </row>
    <row r="48" spans="1:108" s="6" customFormat="1" ht="30" customHeight="1">
      <c r="A48" s="38"/>
      <c r="B48" s="88" t="s">
        <v>122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9"/>
      <c r="AY48" s="117">
        <v>330</v>
      </c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9"/>
      <c r="BN48" s="120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2"/>
      <c r="CC48" s="120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14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6"/>
    </row>
    <row r="49" spans="1:108" s="6" customFormat="1" ht="15" customHeight="1">
      <c r="A49" s="38"/>
      <c r="B49" s="88" t="s">
        <v>123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9"/>
      <c r="AY49" s="117">
        <v>340</v>
      </c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9"/>
      <c r="BN49" s="120">
        <v>134900</v>
      </c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2"/>
      <c r="CC49" s="120">
        <f>BN49</f>
        <v>134900</v>
      </c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14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6"/>
    </row>
    <row r="50" spans="1:108" s="6" customFormat="1" ht="15">
      <c r="A50" s="38"/>
      <c r="B50" s="88" t="s">
        <v>93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9"/>
      <c r="AY50" s="117">
        <v>500</v>
      </c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9"/>
      <c r="BN50" s="114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6"/>
      <c r="CC50" s="114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6"/>
      <c r="CQ50" s="114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6"/>
    </row>
    <row r="51" spans="1:108" s="6" customFormat="1" ht="14.25" customHeight="1">
      <c r="A51" s="38"/>
      <c r="B51" s="88" t="s">
        <v>1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9"/>
      <c r="AY51" s="117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9"/>
      <c r="BN51" s="114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6"/>
      <c r="CC51" s="114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6"/>
      <c r="CQ51" s="114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6"/>
    </row>
    <row r="52" spans="1:108" s="6" customFormat="1" ht="30" customHeight="1">
      <c r="A52" s="38"/>
      <c r="B52" s="88" t="s">
        <v>118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9"/>
      <c r="AY52" s="117">
        <v>520</v>
      </c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9"/>
      <c r="BN52" s="114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6"/>
      <c r="CC52" s="114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6"/>
      <c r="CQ52" s="114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6"/>
    </row>
    <row r="53" spans="1:108" s="6" customFormat="1" ht="30" customHeight="1">
      <c r="A53" s="38"/>
      <c r="B53" s="88" t="s">
        <v>119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9"/>
      <c r="AY53" s="117">
        <v>530</v>
      </c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9"/>
      <c r="BN53" s="114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6"/>
      <c r="CC53" s="114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6"/>
      <c r="CQ53" s="114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6"/>
    </row>
    <row r="54" spans="1:108" s="6" customFormat="1" ht="15" customHeight="1">
      <c r="A54" s="38"/>
      <c r="B54" s="144" t="s">
        <v>23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5"/>
      <c r="AY54" s="117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9"/>
      <c r="BN54" s="114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6"/>
      <c r="CC54" s="114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6"/>
      <c r="CQ54" s="114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6"/>
    </row>
    <row r="55" spans="1:108" s="6" customFormat="1" ht="15">
      <c r="A55" s="38"/>
      <c r="B55" s="88" t="s">
        <v>24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9"/>
      <c r="AY55" s="117" t="s">
        <v>21</v>
      </c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9"/>
      <c r="BN55" s="114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6"/>
      <c r="CC55" s="114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6"/>
      <c r="CQ55" s="114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6"/>
    </row>
    <row r="56" ht="22.5" customHeight="1"/>
    <row r="57" spans="1:61" ht="14.25" customHeight="1">
      <c r="A57" s="6"/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/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08" ht="14.25" customHeight="1">
      <c r="A59" s="6"/>
      <c r="B59" s="6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</row>
    <row r="60" spans="1:108" s="2" customFormat="1" ht="12">
      <c r="A60" s="41"/>
      <c r="B60" s="41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</row>
    <row r="61" spans="1:108" ht="14.25" customHeight="1">
      <c r="A61" s="6"/>
      <c r="B61" s="6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</row>
    <row r="62" spans="1:108" ht="14.25" customHeight="1">
      <c r="A62" s="6"/>
      <c r="B62" s="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</row>
    <row r="63" spans="1:108" ht="14.25" customHeight="1">
      <c r="A63" s="6"/>
      <c r="B63" s="6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</row>
    <row r="64" spans="1:108" s="2" customFormat="1" ht="12" customHeight="1">
      <c r="A64" s="41"/>
      <c r="B64" s="41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</row>
    <row r="65" spans="1:108" ht="14.25" customHeight="1">
      <c r="A65" s="6"/>
      <c r="B65" s="6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</row>
    <row r="66" spans="1:108" ht="14.25" customHeight="1">
      <c r="A66" s="6" t="s">
        <v>155</v>
      </c>
      <c r="B66" s="6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CA66" s="78" t="s">
        <v>156</v>
      </c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</row>
    <row r="67" spans="1:108" ht="16.5" customHeight="1">
      <c r="A67" s="6"/>
      <c r="B67" s="6"/>
      <c r="BE67" s="146" t="s">
        <v>13</v>
      </c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2"/>
      <c r="BZ67" s="2"/>
      <c r="CA67" s="146" t="s">
        <v>14</v>
      </c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</row>
    <row r="68" spans="1:108" s="46" customFormat="1" ht="13.5" customHeight="1">
      <c r="A68" s="45"/>
      <c r="B68" s="45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</row>
    <row r="69" spans="1:108" s="2" customFormat="1" ht="13.5" customHeight="1">
      <c r="A69" s="41"/>
      <c r="B69" s="41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</row>
    <row r="70" spans="1:35" s="46" customFormat="1" ht="12" customHeight="1">
      <c r="A70" s="45"/>
      <c r="B70" s="45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</row>
    <row r="71" s="46" customFormat="1" ht="25.5" customHeight="1"/>
    <row r="72" spans="2:35" s="46" customFormat="1" ht="12" customHeight="1">
      <c r="B72" s="47"/>
      <c r="C72" s="54"/>
      <c r="D72" s="54"/>
      <c r="E72" s="54"/>
      <c r="F72" s="54"/>
      <c r="G72" s="53"/>
      <c r="H72" s="53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1"/>
      <c r="AC72" s="51"/>
      <c r="AD72" s="51"/>
      <c r="AE72" s="51"/>
      <c r="AF72" s="52"/>
      <c r="AG72" s="52"/>
      <c r="AH72" s="52"/>
      <c r="AI72" s="52"/>
    </row>
    <row r="73" spans="3:35" s="46" customFormat="1" ht="3" customHeight="1"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</sheetData>
  <sheetProtection/>
  <mergeCells count="261">
    <mergeCell ref="BE67:BX67"/>
    <mergeCell ref="CA67:DD67"/>
    <mergeCell ref="CC18:CP18"/>
    <mergeCell ref="CQ18:DD18"/>
    <mergeCell ref="CC55:CP55"/>
    <mergeCell ref="CC29:CP29"/>
    <mergeCell ref="BN31:CB31"/>
    <mergeCell ref="AY33:BM33"/>
    <mergeCell ref="BN41:CB41"/>
    <mergeCell ref="BN43:CB43"/>
    <mergeCell ref="CQ17:DD17"/>
    <mergeCell ref="CQ16:DD16"/>
    <mergeCell ref="CC16:CP16"/>
    <mergeCell ref="BE66:BX66"/>
    <mergeCell ref="CA66:DD66"/>
    <mergeCell ref="CC33:CP33"/>
    <mergeCell ref="CC27:CP27"/>
    <mergeCell ref="BN55:CB55"/>
    <mergeCell ref="BN54:CB54"/>
    <mergeCell ref="BN44:CB44"/>
    <mergeCell ref="CQ13:DD13"/>
    <mergeCell ref="CQ14:DD14"/>
    <mergeCell ref="B55:AX55"/>
    <mergeCell ref="AY55:BM55"/>
    <mergeCell ref="B26:AX26"/>
    <mergeCell ref="B54:AX54"/>
    <mergeCell ref="AY54:BM54"/>
    <mergeCell ref="CQ15:DD15"/>
    <mergeCell ref="BN13:CB13"/>
    <mergeCell ref="CC14:CP14"/>
    <mergeCell ref="AY38:BM38"/>
    <mergeCell ref="B18:AX18"/>
    <mergeCell ref="B24:AX24"/>
    <mergeCell ref="CC10:CP10"/>
    <mergeCell ref="CC11:CP11"/>
    <mergeCell ref="BN14:CB14"/>
    <mergeCell ref="BN15:CB15"/>
    <mergeCell ref="CC15:CP15"/>
    <mergeCell ref="CC13:CP13"/>
    <mergeCell ref="AY14:BM14"/>
    <mergeCell ref="AY16:BM16"/>
    <mergeCell ref="B15:AX15"/>
    <mergeCell ref="AY17:BM17"/>
    <mergeCell ref="AY15:BM15"/>
    <mergeCell ref="B41:AX41"/>
    <mergeCell ref="AY41:BM41"/>
    <mergeCell ref="B33:AX33"/>
    <mergeCell ref="B17:AX17"/>
    <mergeCell ref="B38:AX38"/>
    <mergeCell ref="B6:AX6"/>
    <mergeCell ref="B14:AX14"/>
    <mergeCell ref="B7:AX7"/>
    <mergeCell ref="AY7:BM7"/>
    <mergeCell ref="AY11:BM11"/>
    <mergeCell ref="B12:AX12"/>
    <mergeCell ref="B13:AX13"/>
    <mergeCell ref="AY13:BM13"/>
    <mergeCell ref="B10:AX10"/>
    <mergeCell ref="AY10:BM10"/>
    <mergeCell ref="CC38:CP38"/>
    <mergeCell ref="B39:AX39"/>
    <mergeCell ref="AY39:BM39"/>
    <mergeCell ref="CC39:CP39"/>
    <mergeCell ref="B40:AX40"/>
    <mergeCell ref="CC44:CP44"/>
    <mergeCell ref="B44:AX44"/>
    <mergeCell ref="BN42:CB42"/>
    <mergeCell ref="B42:AX42"/>
    <mergeCell ref="AY42:BM42"/>
    <mergeCell ref="CC7:CP7"/>
    <mergeCell ref="BN10:CB10"/>
    <mergeCell ref="B9:AX9"/>
    <mergeCell ref="BN9:CB9"/>
    <mergeCell ref="B8:AX8"/>
    <mergeCell ref="AY8:BM8"/>
    <mergeCell ref="CC5:CP5"/>
    <mergeCell ref="AY40:BM40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B20:AX20"/>
    <mergeCell ref="B19:AX19"/>
    <mergeCell ref="B23:AX23"/>
    <mergeCell ref="AY19:BM19"/>
    <mergeCell ref="B25:AX25"/>
    <mergeCell ref="AY25:BM25"/>
    <mergeCell ref="AY23:BM23"/>
    <mergeCell ref="B21:AX21"/>
    <mergeCell ref="B27:AX27"/>
    <mergeCell ref="CC23:CP23"/>
    <mergeCell ref="B22:AX22"/>
    <mergeCell ref="AY22:BM22"/>
    <mergeCell ref="CC22:CP22"/>
    <mergeCell ref="BN22:CB22"/>
    <mergeCell ref="BN23:CB23"/>
    <mergeCell ref="AY27:BM27"/>
    <mergeCell ref="BN27:CB27"/>
    <mergeCell ref="CC25:CP25"/>
    <mergeCell ref="CC31:CP31"/>
    <mergeCell ref="B30:AX30"/>
    <mergeCell ref="AY30:BM30"/>
    <mergeCell ref="CC30:CP30"/>
    <mergeCell ref="BN30:CB30"/>
    <mergeCell ref="B31:AX31"/>
    <mergeCell ref="AY31:BM31"/>
    <mergeCell ref="B28:AX28"/>
    <mergeCell ref="AY28:BM28"/>
    <mergeCell ref="CC28:CP28"/>
    <mergeCell ref="BN29:CB29"/>
    <mergeCell ref="BN28:CB28"/>
    <mergeCell ref="B29:AX29"/>
    <mergeCell ref="AY29:BM29"/>
    <mergeCell ref="BN33:CB33"/>
    <mergeCell ref="B34:AX34"/>
    <mergeCell ref="AY34:BM34"/>
    <mergeCell ref="CC34:CP34"/>
    <mergeCell ref="BN34:CB34"/>
    <mergeCell ref="B32:AX32"/>
    <mergeCell ref="AY32:BM32"/>
    <mergeCell ref="CC32:CP32"/>
    <mergeCell ref="BN32:CB32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A4:AX5"/>
    <mergeCell ref="AY4:BM5"/>
    <mergeCell ref="BN6:CB6"/>
    <mergeCell ref="CQ12:DD12"/>
    <mergeCell ref="B11:AX11"/>
    <mergeCell ref="AY9:BM9"/>
    <mergeCell ref="CC9:CP9"/>
    <mergeCell ref="BN4:CB5"/>
    <mergeCell ref="CQ5:DD5"/>
    <mergeCell ref="CQ6:DD6"/>
    <mergeCell ref="CC54:CP54"/>
    <mergeCell ref="CC41:CP41"/>
    <mergeCell ref="BN16:CB16"/>
    <mergeCell ref="BN19:CB19"/>
    <mergeCell ref="BN17:CB17"/>
    <mergeCell ref="BN48:CB48"/>
    <mergeCell ref="CC17:CP17"/>
    <mergeCell ref="CC42:CP42"/>
    <mergeCell ref="CC52:CP52"/>
    <mergeCell ref="CC48:CP48"/>
    <mergeCell ref="CQ7:DD7"/>
    <mergeCell ref="CC21:CP21"/>
    <mergeCell ref="CC26:CP26"/>
    <mergeCell ref="CC24:CP24"/>
    <mergeCell ref="CQ8:DD8"/>
    <mergeCell ref="CQ9:DD9"/>
    <mergeCell ref="CQ11:DD11"/>
    <mergeCell ref="CC12:CP12"/>
    <mergeCell ref="CC8:CP8"/>
    <mergeCell ref="CQ10:DD10"/>
    <mergeCell ref="BN18:CB18"/>
    <mergeCell ref="AY24:BM24"/>
    <mergeCell ref="AY26:BM26"/>
    <mergeCell ref="BN21:CB21"/>
    <mergeCell ref="BN24:CB24"/>
    <mergeCell ref="BN25:CB25"/>
    <mergeCell ref="BN26:CB26"/>
    <mergeCell ref="AY18:BM18"/>
    <mergeCell ref="AY20:BM20"/>
    <mergeCell ref="AY21:BM21"/>
    <mergeCell ref="CC4:DD4"/>
    <mergeCell ref="BN40:CB40"/>
    <mergeCell ref="CQ29:DD29"/>
    <mergeCell ref="CQ30:DD30"/>
    <mergeCell ref="CQ31:DD31"/>
    <mergeCell ref="BN38:CB38"/>
    <mergeCell ref="BN39:CB39"/>
    <mergeCell ref="CQ35:DD35"/>
    <mergeCell ref="BN37:CB37"/>
    <mergeCell ref="CQ22:DD22"/>
    <mergeCell ref="CQ45:DD45"/>
    <mergeCell ref="CQ46:DD46"/>
    <mergeCell ref="CQ43:DD43"/>
    <mergeCell ref="CQ44:DD44"/>
    <mergeCell ref="CQ37:DD37"/>
    <mergeCell ref="CQ38:DD38"/>
    <mergeCell ref="CQ39:DD39"/>
    <mergeCell ref="CQ40:DD40"/>
    <mergeCell ref="CQ54:DD54"/>
    <mergeCell ref="CQ55:DD55"/>
    <mergeCell ref="CQ48:DD48"/>
    <mergeCell ref="CQ53:DD53"/>
    <mergeCell ref="CQ52:DD52"/>
    <mergeCell ref="CQ50:DD50"/>
    <mergeCell ref="CQ49:DD49"/>
    <mergeCell ref="CQ23:DD23"/>
    <mergeCell ref="CQ27:DD27"/>
    <mergeCell ref="CQ28:DD28"/>
    <mergeCell ref="CQ25:DD25"/>
    <mergeCell ref="CQ26:DD26"/>
    <mergeCell ref="CQ24:DD24"/>
    <mergeCell ref="CQ20:DD20"/>
    <mergeCell ref="CQ21:DD21"/>
    <mergeCell ref="CC19:CP19"/>
    <mergeCell ref="BN20:CB20"/>
    <mergeCell ref="CQ19:DD19"/>
    <mergeCell ref="CC20:CP20"/>
    <mergeCell ref="CQ33:DD33"/>
    <mergeCell ref="BN49:CB49"/>
    <mergeCell ref="BN45:CB45"/>
    <mergeCell ref="BN46:CB46"/>
    <mergeCell ref="CC47:CP47"/>
    <mergeCell ref="CQ36:DD36"/>
    <mergeCell ref="CQ34:DD34"/>
    <mergeCell ref="CQ42:DD42"/>
    <mergeCell ref="CQ41:DD41"/>
    <mergeCell ref="CQ47:DD47"/>
    <mergeCell ref="CC49:CP49"/>
    <mergeCell ref="AY51:BM51"/>
    <mergeCell ref="BN51:CB51"/>
    <mergeCell ref="CC51:CP51"/>
    <mergeCell ref="A2:DD2"/>
    <mergeCell ref="B16:AX16"/>
    <mergeCell ref="CQ51:DD51"/>
    <mergeCell ref="B47:AX47"/>
    <mergeCell ref="AY47:BM47"/>
    <mergeCell ref="CQ32:DD32"/>
    <mergeCell ref="BN47:CB47"/>
    <mergeCell ref="B46:AX46"/>
    <mergeCell ref="AY46:BM46"/>
    <mergeCell ref="CC46:CP46"/>
    <mergeCell ref="AY48:BM48"/>
    <mergeCell ref="BN52:CB52"/>
    <mergeCell ref="B48:AX48"/>
    <mergeCell ref="AY49:BM49"/>
    <mergeCell ref="B50:AX50"/>
    <mergeCell ref="B52:AX52"/>
    <mergeCell ref="CC53:CP53"/>
    <mergeCell ref="AY52:BM52"/>
    <mergeCell ref="B51:AX51"/>
    <mergeCell ref="B49:AX49"/>
    <mergeCell ref="BN50:CB50"/>
    <mergeCell ref="AY50:BM50"/>
    <mergeCell ref="B53:AX53"/>
    <mergeCell ref="AY53:BM53"/>
    <mergeCell ref="BN53:CB53"/>
    <mergeCell ref="CC50:CP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ДНС</cp:lastModifiedBy>
  <cp:lastPrinted>2015-07-08T06:48:58Z</cp:lastPrinted>
  <dcterms:created xsi:type="dcterms:W3CDTF">2010-11-26T07:12:57Z</dcterms:created>
  <dcterms:modified xsi:type="dcterms:W3CDTF">2015-11-24T06:20:27Z</dcterms:modified>
  <cp:category/>
  <cp:version/>
  <cp:contentType/>
  <cp:contentStatus/>
</cp:coreProperties>
</file>